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655"/>
  </bookViews>
  <sheets>
    <sheet name="Sheet1" sheetId="1" r:id="rId1"/>
  </sheets>
  <definedNames>
    <definedName name="_xlnm.Print_Area" localSheetId="0">Sheet1!$A$2:$O$22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D3" i="1" l="1"/>
  <c r="B3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I13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I4" i="1" s="1"/>
  <c r="H5" i="1"/>
  <c r="G5" i="1"/>
  <c r="H4" i="1"/>
  <c r="I16" i="1" l="1"/>
  <c r="I19" i="1"/>
  <c r="J10" i="1"/>
  <c r="I10" i="1"/>
  <c r="J19" i="1"/>
  <c r="J16" i="1"/>
  <c r="J7" i="1"/>
  <c r="J4" i="1"/>
  <c r="J13" i="1"/>
  <c r="I7" i="1"/>
  <c r="I22" i="1" s="1"/>
  <c r="M8" i="1" s="1"/>
  <c r="D20" i="1"/>
  <c r="D19" i="1"/>
  <c r="D17" i="1"/>
  <c r="D16" i="1"/>
  <c r="D14" i="1"/>
  <c r="D13" i="1"/>
  <c r="D11" i="1"/>
  <c r="D10" i="1"/>
  <c r="B20" i="1"/>
  <c r="B19" i="1"/>
  <c r="B17" i="1"/>
  <c r="B16" i="1"/>
  <c r="B14" i="1"/>
  <c r="B13" i="1"/>
  <c r="B11" i="1"/>
  <c r="H22" i="1"/>
  <c r="N9" i="1" s="1"/>
  <c r="G22" i="1"/>
  <c r="N8" i="1" s="1"/>
  <c r="F22" i="1"/>
  <c r="O9" i="1" s="1"/>
  <c r="E22" i="1"/>
  <c r="O8" i="1" s="1"/>
  <c r="B10" i="1"/>
  <c r="J22" i="1" l="1"/>
  <c r="M9" i="1" s="1"/>
  <c r="M11" i="1" s="1"/>
</calcChain>
</file>

<file path=xl/sharedStrings.xml><?xml version="1.0" encoding="utf-8"?>
<sst xmlns="http://schemas.openxmlformats.org/spreadsheetml/2006/main" count="68" uniqueCount="37">
  <si>
    <t>Home team</t>
  </si>
  <si>
    <t>Away team</t>
  </si>
  <si>
    <t>Points</t>
  </si>
  <si>
    <t>Set</t>
  </si>
  <si>
    <t>Rubber</t>
  </si>
  <si>
    <t xml:space="preserve">Date </t>
  </si>
  <si>
    <t>H</t>
  </si>
  <si>
    <t>A</t>
  </si>
  <si>
    <t>division</t>
  </si>
  <si>
    <t>Result :</t>
  </si>
  <si>
    <t>Rubbers</t>
  </si>
  <si>
    <t>Sets</t>
  </si>
  <si>
    <t>Home</t>
  </si>
  <si>
    <t>Away</t>
  </si>
  <si>
    <t>Match won by</t>
  </si>
  <si>
    <t>Home sig.</t>
  </si>
  <si>
    <t>Away sig.</t>
  </si>
  <si>
    <t xml:space="preserve">Send result within </t>
  </si>
  <si>
    <t>3 days</t>
  </si>
  <si>
    <t>Shropshire</t>
  </si>
  <si>
    <t>Totals</t>
  </si>
  <si>
    <t>Mens</t>
  </si>
  <si>
    <t>Ladies</t>
  </si>
  <si>
    <t>Mixed</t>
  </si>
  <si>
    <t>L1</t>
  </si>
  <si>
    <t>L2</t>
  </si>
  <si>
    <t>M1</t>
  </si>
  <si>
    <t>M2</t>
  </si>
  <si>
    <t>3 Smallbrook</t>
  </si>
  <si>
    <t>The Rock</t>
  </si>
  <si>
    <t>richard.sproston@gmail.com</t>
  </si>
  <si>
    <t>Telford</t>
  </si>
  <si>
    <t>TF3 5DW</t>
  </si>
  <si>
    <t>Enter data in shaded areas only</t>
  </si>
  <si>
    <t>Mr RJ Sproston, League Secretary</t>
  </si>
  <si>
    <t>Mob: 07905 519946</t>
  </si>
  <si>
    <t>Tel: 01952 289535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</si>
</sst>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-"/>
    <numFmt numFmtId="165" formatCode="0;\-0;&quot; - &quot;"/>
  </numFmts>
  <fonts count="9" x14ac:knownFonts="1">
    <font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808000"/>
      <name val="Times New Roman"/>
      <family val="1"/>
    </font>
    <font>
      <sz val="11"/>
      <color rgb="FF808000"/>
      <name val="Calibri"/>
      <family val="2"/>
    </font>
    <font>
      <i/>
      <sz val="10"/>
      <color rgb="FF000000"/>
      <name val="Calibri"/>
      <family val="2"/>
    </font>
    <font>
      <i/>
      <sz val="11"/>
      <color rgb="FF00B050"/>
      <name val="Calibri"/>
      <family val="2"/>
      <scheme val="minor"/>
    </font>
    <font>
      <b/>
      <sz val="11"/>
      <color rgb="FF808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4" xfId="0" applyBorder="1"/>
    <xf numFmtId="0" fontId="0" fillId="0" borderId="7" xfId="0" applyBorder="1"/>
    <xf numFmtId="164" fontId="0" fillId="0" borderId="9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164" fontId="0" fillId="0" borderId="14" xfId="0" applyNumberFormat="1" applyBorder="1" applyAlignment="1">
      <alignment horizontal="left"/>
    </xf>
    <xf numFmtId="0" fontId="0" fillId="0" borderId="15" xfId="0" applyBorder="1"/>
    <xf numFmtId="0" fontId="0" fillId="0" borderId="18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164" fontId="0" fillId="0" borderId="0" xfId="0" applyNumberFormat="1" applyBorder="1" applyAlignment="1">
      <alignment horizontal="left"/>
    </xf>
    <xf numFmtId="164" fontId="0" fillId="0" borderId="11" xfId="0" applyNumberFormat="1" applyBorder="1" applyAlignment="1">
      <alignment horizontal="left"/>
    </xf>
    <xf numFmtId="0" fontId="0" fillId="0" borderId="24" xfId="0" applyBorder="1"/>
    <xf numFmtId="0" fontId="0" fillId="0" borderId="27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8" xfId="0" applyBorder="1"/>
    <xf numFmtId="164" fontId="0" fillId="0" borderId="0" xfId="0" applyNumberFormat="1"/>
    <xf numFmtId="0" fontId="3" fillId="0" borderId="7" xfId="0" applyFont="1" applyBorder="1" applyAlignment="1">
      <alignment horizontal="center"/>
    </xf>
    <xf numFmtId="164" fontId="0" fillId="0" borderId="13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1" fillId="2" borderId="0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1" fillId="2" borderId="19" xfId="0" applyNumberFormat="1" applyFont="1" applyFill="1" applyBorder="1" applyAlignment="1">
      <alignment horizontal="left"/>
    </xf>
    <xf numFmtId="164" fontId="1" fillId="2" borderId="21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/>
    <xf numFmtId="0" fontId="6" fillId="0" borderId="0" xfId="0" applyFont="1"/>
    <xf numFmtId="164" fontId="7" fillId="0" borderId="0" xfId="0" applyNumberFormat="1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5" fontId="1" fillId="2" borderId="5" xfId="0" applyNumberFormat="1" applyFont="1" applyFill="1" applyBorder="1" applyAlignment="1">
      <alignment horizontal="center"/>
    </xf>
    <xf numFmtId="15" fontId="1" fillId="2" borderId="6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B4" sqref="B4"/>
    </sheetView>
  </sheetViews>
  <sheetFormatPr defaultRowHeight="15" x14ac:dyDescent="0.25"/>
  <cols>
    <col min="1" max="1" width="3.5703125" customWidth="1"/>
    <col min="2" max="2" width="20" style="24" customWidth="1"/>
    <col min="3" max="3" width="3.7109375" customWidth="1"/>
    <col min="4" max="4" width="22.5703125" style="24" customWidth="1"/>
    <col min="5" max="6" width="4.7109375" customWidth="1"/>
    <col min="7" max="8" width="3.85546875" customWidth="1"/>
    <col min="9" max="10" width="3.42578125" customWidth="1"/>
    <col min="11" max="11" width="2" customWidth="1"/>
    <col min="12" max="12" width="14.42578125" customWidth="1"/>
    <col min="13" max="13" width="8.7109375" customWidth="1"/>
    <col min="14" max="14" width="7.140625" customWidth="1"/>
    <col min="15" max="15" width="7" customWidth="1"/>
  </cols>
  <sheetData>
    <row r="1" spans="1:15" x14ac:dyDescent="0.25">
      <c r="D1" s="59" t="s">
        <v>33</v>
      </c>
    </row>
    <row r="2" spans="1:15" x14ac:dyDescent="0.25">
      <c r="A2" s="75" t="s">
        <v>0</v>
      </c>
      <c r="B2" s="76"/>
      <c r="C2" s="75" t="s">
        <v>1</v>
      </c>
      <c r="D2" s="77"/>
      <c r="E2" s="75" t="s">
        <v>2</v>
      </c>
      <c r="F2" s="76"/>
      <c r="G2" s="75" t="s">
        <v>3</v>
      </c>
      <c r="H2" s="77"/>
      <c r="I2" s="76" t="s">
        <v>4</v>
      </c>
      <c r="J2" s="77"/>
      <c r="L2" s="1" t="s">
        <v>5</v>
      </c>
      <c r="M2" s="78"/>
      <c r="N2" s="78"/>
      <c r="O2" s="79"/>
    </row>
    <row r="3" spans="1:15" x14ac:dyDescent="0.25">
      <c r="A3" s="2"/>
      <c r="B3" s="28">
        <f>M4</f>
        <v>0</v>
      </c>
      <c r="C3" s="2"/>
      <c r="D3" s="29">
        <f>M5</f>
        <v>0</v>
      </c>
      <c r="E3" s="4" t="s">
        <v>6</v>
      </c>
      <c r="F3" s="5" t="s">
        <v>7</v>
      </c>
      <c r="G3" s="4" t="s">
        <v>6</v>
      </c>
      <c r="H3" s="6" t="s">
        <v>7</v>
      </c>
      <c r="I3" s="5" t="s">
        <v>6</v>
      </c>
      <c r="J3" s="6" t="s">
        <v>7</v>
      </c>
      <c r="L3" s="25" t="s">
        <v>23</v>
      </c>
      <c r="M3" s="5" t="s">
        <v>8</v>
      </c>
      <c r="N3" s="55"/>
    </row>
    <row r="4" spans="1:15" x14ac:dyDescent="0.25">
      <c r="A4" s="8" t="s">
        <v>24</v>
      </c>
      <c r="B4" s="30"/>
      <c r="C4" s="8" t="s">
        <v>24</v>
      </c>
      <c r="D4" s="31"/>
      <c r="E4" s="34"/>
      <c r="F4" s="35"/>
      <c r="G4" s="46">
        <f>IF(E4&gt;F4,1,0)</f>
        <v>0</v>
      </c>
      <c r="H4" s="47">
        <f>IF(F4&gt;E4,1,0)</f>
        <v>0</v>
      </c>
      <c r="I4" s="67">
        <f>IF(AND(OR(SUM($G4:$G6)=2,SUM($H4:$H6)=2),SUM(G4:G6)&gt;SUM(H4:H6)),1,0)</f>
        <v>0</v>
      </c>
      <c r="J4" s="70">
        <f>IF(AND(OR(SUM($G4:$G6)=2,SUM($H4:$H6)=2),SUM(H4:H6)&gt;SUM(G4:G6)),1,0)</f>
        <v>0</v>
      </c>
      <c r="L4" s="1" t="s">
        <v>0</v>
      </c>
      <c r="M4" s="63"/>
      <c r="N4" s="63"/>
      <c r="O4" s="64"/>
    </row>
    <row r="5" spans="1:15" x14ac:dyDescent="0.25">
      <c r="A5" s="8" t="s">
        <v>25</v>
      </c>
      <c r="B5" s="30"/>
      <c r="C5" s="8" t="s">
        <v>25</v>
      </c>
      <c r="D5" s="31"/>
      <c r="E5" s="34"/>
      <c r="F5" s="35"/>
      <c r="G5" s="46">
        <f t="shared" ref="G5:G21" si="0">IF(E5&gt;F5,1,0)</f>
        <v>0</v>
      </c>
      <c r="H5" s="47">
        <f t="shared" ref="H5:H21" si="1">IF(F5&gt;E5,1,0)</f>
        <v>0</v>
      </c>
      <c r="I5" s="68"/>
      <c r="J5" s="71"/>
      <c r="L5" s="2" t="s">
        <v>1</v>
      </c>
      <c r="M5" s="65"/>
      <c r="N5" s="65"/>
      <c r="O5" s="66"/>
    </row>
    <row r="6" spans="1:15" x14ac:dyDescent="0.25">
      <c r="A6" s="9"/>
      <c r="B6" s="26" t="s">
        <v>22</v>
      </c>
      <c r="C6" s="9"/>
      <c r="D6" s="10"/>
      <c r="E6" s="36"/>
      <c r="F6" s="37"/>
      <c r="G6" s="48">
        <f t="shared" si="0"/>
        <v>0</v>
      </c>
      <c r="H6" s="49">
        <f t="shared" si="1"/>
        <v>0</v>
      </c>
      <c r="I6" s="69"/>
      <c r="J6" s="72"/>
    </row>
    <row r="7" spans="1:15" x14ac:dyDescent="0.25">
      <c r="A7" s="12" t="s">
        <v>26</v>
      </c>
      <c r="B7" s="53"/>
      <c r="C7" s="13" t="s">
        <v>26</v>
      </c>
      <c r="D7" s="54"/>
      <c r="E7" s="38"/>
      <c r="F7" s="39"/>
      <c r="G7" s="50">
        <f t="shared" si="0"/>
        <v>0</v>
      </c>
      <c r="H7" s="51">
        <f t="shared" si="1"/>
        <v>0</v>
      </c>
      <c r="I7" s="67">
        <f>IF(AND(OR(SUM($G7:$G9)=2,SUM($H7:$H9)=2),SUM(G7:G9)&gt;SUM(H7:H9)),1,0)</f>
        <v>0</v>
      </c>
      <c r="J7" s="70">
        <f>IF(AND(OR(SUM($G7:$G9)=2,SUM($H7:$H9)=2),SUM(H7:H9)&gt;SUM(G7:G9)),1,0)</f>
        <v>0</v>
      </c>
      <c r="L7" s="11" t="s">
        <v>9</v>
      </c>
      <c r="M7" s="44" t="s">
        <v>10</v>
      </c>
      <c r="N7" s="44" t="s">
        <v>11</v>
      </c>
      <c r="O7" s="45" t="s">
        <v>2</v>
      </c>
    </row>
    <row r="8" spans="1:15" x14ac:dyDescent="0.25">
      <c r="A8" s="15" t="s">
        <v>27</v>
      </c>
      <c r="B8" s="30"/>
      <c r="C8" s="8" t="s">
        <v>27</v>
      </c>
      <c r="D8" s="31"/>
      <c r="E8" s="34"/>
      <c r="F8" s="35"/>
      <c r="G8" s="46">
        <f t="shared" si="0"/>
        <v>0</v>
      </c>
      <c r="H8" s="47">
        <f t="shared" si="1"/>
        <v>0</v>
      </c>
      <c r="I8" s="68"/>
      <c r="J8" s="71"/>
      <c r="L8" s="14" t="s">
        <v>12</v>
      </c>
      <c r="M8" s="40">
        <f>I22</f>
        <v>0</v>
      </c>
      <c r="N8" s="40">
        <f>G22</f>
        <v>0</v>
      </c>
      <c r="O8" s="41">
        <f>E22</f>
        <v>0</v>
      </c>
    </row>
    <row r="9" spans="1:15" x14ac:dyDescent="0.25">
      <c r="A9" s="19"/>
      <c r="B9" s="26" t="s">
        <v>21</v>
      </c>
      <c r="C9" s="9"/>
      <c r="D9" s="10"/>
      <c r="E9" s="36"/>
      <c r="F9" s="37"/>
      <c r="G9" s="48">
        <f t="shared" si="0"/>
        <v>0</v>
      </c>
      <c r="H9" s="49">
        <f t="shared" si="1"/>
        <v>0</v>
      </c>
      <c r="I9" s="69"/>
      <c r="J9" s="72"/>
      <c r="L9" s="18" t="s">
        <v>13</v>
      </c>
      <c r="M9" s="42">
        <f>J22</f>
        <v>0</v>
      </c>
      <c r="N9" s="42">
        <f>H22</f>
        <v>0</v>
      </c>
      <c r="O9" s="43">
        <f>F22</f>
        <v>0</v>
      </c>
    </row>
    <row r="10" spans="1:15" x14ac:dyDescent="0.25">
      <c r="A10" s="8" t="s">
        <v>24</v>
      </c>
      <c r="B10" s="16">
        <f>B4</f>
        <v>0</v>
      </c>
      <c r="C10" s="8" t="s">
        <v>24</v>
      </c>
      <c r="D10" s="17">
        <f>D4</f>
        <v>0</v>
      </c>
      <c r="E10" s="34"/>
      <c r="F10" s="35"/>
      <c r="G10" s="46">
        <f t="shared" si="0"/>
        <v>0</v>
      </c>
      <c r="H10" s="47">
        <f t="shared" si="1"/>
        <v>0</v>
      </c>
      <c r="I10" s="67">
        <f t="shared" ref="I10" si="2">IF(AND(OR(SUM($G10:$G12)=2,SUM($H10:$H12)=2),SUM(G10:G12)&gt;SUM(H10:H12)),1,0)</f>
        <v>0</v>
      </c>
      <c r="J10" s="70">
        <f t="shared" ref="J10" si="3">IF(AND(OR(SUM($G10:$G12)=2,SUM($H10:$H12)=2),SUM(H10:H12)&gt;SUM(G10:G12)),1,0)</f>
        <v>0</v>
      </c>
    </row>
    <row r="11" spans="1:15" x14ac:dyDescent="0.25">
      <c r="A11" s="8" t="s">
        <v>26</v>
      </c>
      <c r="B11" s="16">
        <f>B7</f>
        <v>0</v>
      </c>
      <c r="C11" s="8" t="s">
        <v>26</v>
      </c>
      <c r="D11" s="17">
        <f>D7</f>
        <v>0</v>
      </c>
      <c r="E11" s="34"/>
      <c r="F11" s="35"/>
      <c r="G11" s="46">
        <f t="shared" si="0"/>
        <v>0</v>
      </c>
      <c r="H11" s="47">
        <f t="shared" si="1"/>
        <v>0</v>
      </c>
      <c r="I11" s="68"/>
      <c r="J11" s="71"/>
      <c r="L11" s="1" t="s">
        <v>14</v>
      </c>
      <c r="M11" s="73" t="str">
        <f>IF(M8+M9=6,IF(M8&gt;M9,M4,IF(M9&gt;M8,M5,"match drawn")),"match incomplete")</f>
        <v>match incomplete</v>
      </c>
      <c r="N11" s="73"/>
      <c r="O11" s="74"/>
    </row>
    <row r="12" spans="1:15" x14ac:dyDescent="0.25">
      <c r="A12" s="9"/>
      <c r="B12" s="26" t="s">
        <v>23</v>
      </c>
      <c r="C12" s="9"/>
      <c r="D12" s="10"/>
      <c r="E12" s="36"/>
      <c r="F12" s="37"/>
      <c r="G12" s="48">
        <f t="shared" si="0"/>
        <v>0</v>
      </c>
      <c r="H12" s="49">
        <f t="shared" si="1"/>
        <v>0</v>
      </c>
      <c r="I12" s="69"/>
      <c r="J12" s="72"/>
    </row>
    <row r="13" spans="1:15" x14ac:dyDescent="0.25">
      <c r="A13" s="8" t="s">
        <v>25</v>
      </c>
      <c r="B13" s="16">
        <f>B5</f>
        <v>0</v>
      </c>
      <c r="C13" s="8" t="s">
        <v>25</v>
      </c>
      <c r="D13" s="17">
        <f>D5</f>
        <v>0</v>
      </c>
      <c r="E13" s="34"/>
      <c r="F13" s="35"/>
      <c r="G13" s="46">
        <f t="shared" si="0"/>
        <v>0</v>
      </c>
      <c r="H13" s="47">
        <f t="shared" si="1"/>
        <v>0</v>
      </c>
      <c r="I13" s="67">
        <f t="shared" ref="I13" si="4">IF(AND(OR(SUM($G13:$G15)=2,SUM($H13:$H15)=2),SUM(G13:G15)&gt;SUM(H13:H15)),1,0)</f>
        <v>0</v>
      </c>
      <c r="J13" s="70">
        <f t="shared" ref="J13" si="5">IF(AND(OR(SUM($G13:$G15)=2,SUM($H13:$H15)=2),SUM(H13:H15)&gt;SUM(G13:G15)),1,0)</f>
        <v>0</v>
      </c>
      <c r="L13" s="20" t="s">
        <v>15</v>
      </c>
      <c r="M13" s="21"/>
      <c r="N13" s="21"/>
      <c r="O13" s="22"/>
    </row>
    <row r="14" spans="1:15" x14ac:dyDescent="0.25">
      <c r="A14" s="8" t="s">
        <v>27</v>
      </c>
      <c r="B14" s="16">
        <f>B8</f>
        <v>0</v>
      </c>
      <c r="C14" s="8" t="s">
        <v>27</v>
      </c>
      <c r="D14" s="17">
        <f>D8</f>
        <v>0</v>
      </c>
      <c r="E14" s="34"/>
      <c r="F14" s="35"/>
      <c r="G14" s="46">
        <f t="shared" si="0"/>
        <v>0</v>
      </c>
      <c r="H14" s="47">
        <f t="shared" si="1"/>
        <v>0</v>
      </c>
      <c r="I14" s="68"/>
      <c r="J14" s="71"/>
      <c r="L14" s="2"/>
      <c r="M14" s="23"/>
      <c r="N14" s="23"/>
      <c r="O14" s="7"/>
    </row>
    <row r="15" spans="1:15" x14ac:dyDescent="0.25">
      <c r="A15" s="9"/>
      <c r="B15" s="26" t="s">
        <v>23</v>
      </c>
      <c r="C15" s="9"/>
      <c r="D15" s="10"/>
      <c r="E15" s="36"/>
      <c r="F15" s="37"/>
      <c r="G15" s="48">
        <f t="shared" si="0"/>
        <v>0</v>
      </c>
      <c r="H15" s="49">
        <f t="shared" si="1"/>
        <v>0</v>
      </c>
      <c r="I15" s="69"/>
      <c r="J15" s="72"/>
      <c r="L15" s="20" t="s">
        <v>16</v>
      </c>
      <c r="M15" s="21"/>
      <c r="N15" s="21"/>
      <c r="O15" s="22"/>
    </row>
    <row r="16" spans="1:15" x14ac:dyDescent="0.25">
      <c r="A16" s="8" t="s">
        <v>24</v>
      </c>
      <c r="B16" s="16">
        <f>B4</f>
        <v>0</v>
      </c>
      <c r="C16" s="8" t="s">
        <v>25</v>
      </c>
      <c r="D16" s="17">
        <f>D5</f>
        <v>0</v>
      </c>
      <c r="E16" s="34"/>
      <c r="F16" s="35"/>
      <c r="G16" s="46">
        <f t="shared" si="0"/>
        <v>0</v>
      </c>
      <c r="H16" s="47">
        <f t="shared" si="1"/>
        <v>0</v>
      </c>
      <c r="I16" s="67">
        <f t="shared" ref="I16" si="6">IF(AND(OR(SUM($G16:$G18)=2,SUM($H16:$H18)=2),SUM(G16:G18)&gt;SUM(H16:H18)),1,0)</f>
        <v>0</v>
      </c>
      <c r="J16" s="70">
        <f t="shared" ref="J16" si="7">IF(AND(OR(SUM($G16:$G18)=2,SUM($H16:$H18)=2),SUM(H16:H18)&gt;SUM(G16:G18)),1,0)</f>
        <v>0</v>
      </c>
      <c r="L16" s="2"/>
      <c r="M16" s="23"/>
      <c r="N16" s="23"/>
      <c r="O16" s="7"/>
    </row>
    <row r="17" spans="1:15" x14ac:dyDescent="0.25">
      <c r="A17" s="8" t="s">
        <v>26</v>
      </c>
      <c r="B17" s="16">
        <f>B7</f>
        <v>0</v>
      </c>
      <c r="C17" s="8" t="s">
        <v>27</v>
      </c>
      <c r="D17" s="17">
        <f>D8</f>
        <v>0</v>
      </c>
      <c r="E17" s="34"/>
      <c r="F17" s="35"/>
      <c r="G17" s="46">
        <f t="shared" si="0"/>
        <v>0</v>
      </c>
      <c r="H17" s="47">
        <f t="shared" si="1"/>
        <v>0</v>
      </c>
      <c r="I17" s="68"/>
      <c r="J17" s="71"/>
      <c r="L17" s="56" t="s">
        <v>34</v>
      </c>
      <c r="M17" s="56"/>
      <c r="N17" s="57"/>
      <c r="O17" s="57"/>
    </row>
    <row r="18" spans="1:15" x14ac:dyDescent="0.25">
      <c r="A18" s="9"/>
      <c r="B18" s="26" t="s">
        <v>23</v>
      </c>
      <c r="C18" s="9"/>
      <c r="D18" s="10"/>
      <c r="E18" s="36"/>
      <c r="F18" s="37"/>
      <c r="G18" s="48">
        <f t="shared" si="0"/>
        <v>0</v>
      </c>
      <c r="H18" s="49">
        <f t="shared" si="1"/>
        <v>0</v>
      </c>
      <c r="I18" s="69"/>
      <c r="J18" s="72"/>
      <c r="L18" s="56" t="s">
        <v>28</v>
      </c>
      <c r="M18" s="58" t="s">
        <v>30</v>
      </c>
    </row>
    <row r="19" spans="1:15" x14ac:dyDescent="0.25">
      <c r="A19" s="8" t="s">
        <v>25</v>
      </c>
      <c r="B19" s="16">
        <f>B5</f>
        <v>0</v>
      </c>
      <c r="C19" s="8" t="s">
        <v>24</v>
      </c>
      <c r="D19" s="17">
        <f>D4</f>
        <v>0</v>
      </c>
      <c r="E19" s="34"/>
      <c r="F19" s="35"/>
      <c r="G19" s="46">
        <f t="shared" si="0"/>
        <v>0</v>
      </c>
      <c r="H19" s="47">
        <f t="shared" si="1"/>
        <v>0</v>
      </c>
      <c r="I19" s="67">
        <f t="shared" ref="I19" si="8">IF(AND(OR(SUM($G19:$G21)=2,SUM($H19:$H21)=2),SUM(G19:G21)&gt;SUM(H19:H21)),1,0)</f>
        <v>0</v>
      </c>
      <c r="J19" s="70">
        <f t="shared" ref="J19" si="9">IF(AND(OR(SUM($G19:$G21)=2,SUM($H19:$H21)=2),SUM(H19:H21)&gt;SUM(G19:G21)),1,0)</f>
        <v>0</v>
      </c>
      <c r="L19" s="56" t="s">
        <v>29</v>
      </c>
      <c r="M19" s="62" t="s">
        <v>35</v>
      </c>
      <c r="N19" s="62"/>
      <c r="O19" s="62"/>
    </row>
    <row r="20" spans="1:15" x14ac:dyDescent="0.25">
      <c r="A20" s="8" t="s">
        <v>27</v>
      </c>
      <c r="B20" s="16">
        <f>B8</f>
        <v>0</v>
      </c>
      <c r="C20" s="8" t="s">
        <v>26</v>
      </c>
      <c r="D20" s="17">
        <f>D7</f>
        <v>0</v>
      </c>
      <c r="E20" s="34"/>
      <c r="F20" s="35"/>
      <c r="G20" s="46">
        <f t="shared" si="0"/>
        <v>0</v>
      </c>
      <c r="H20" s="47">
        <f t="shared" si="1"/>
        <v>0</v>
      </c>
      <c r="I20" s="68"/>
      <c r="J20" s="71"/>
      <c r="L20" s="56" t="s">
        <v>31</v>
      </c>
      <c r="M20" s="62" t="s">
        <v>36</v>
      </c>
      <c r="N20" s="62"/>
      <c r="O20" s="62"/>
    </row>
    <row r="21" spans="1:15" x14ac:dyDescent="0.25">
      <c r="A21" s="8"/>
      <c r="B21" s="27" t="s">
        <v>23</v>
      </c>
      <c r="C21" s="2"/>
      <c r="D21" s="3"/>
      <c r="E21" s="34"/>
      <c r="F21" s="35"/>
      <c r="G21" s="46">
        <f t="shared" si="0"/>
        <v>0</v>
      </c>
      <c r="H21" s="47">
        <f t="shared" si="1"/>
        <v>0</v>
      </c>
      <c r="I21" s="69"/>
      <c r="J21" s="72"/>
      <c r="L21" s="56" t="s">
        <v>19</v>
      </c>
      <c r="M21" s="80" t="s">
        <v>17</v>
      </c>
      <c r="N21" s="80"/>
      <c r="O21" s="80"/>
    </row>
    <row r="22" spans="1:15" x14ac:dyDescent="0.25">
      <c r="A22" s="60" t="s">
        <v>20</v>
      </c>
      <c r="B22" s="61"/>
      <c r="C22" s="61"/>
      <c r="D22" s="61"/>
      <c r="E22" s="32">
        <f>SUM(E4:E21)</f>
        <v>0</v>
      </c>
      <c r="F22" s="33">
        <f t="shared" ref="F22:J22" si="10">SUM(F4:F21)</f>
        <v>0</v>
      </c>
      <c r="G22" s="32">
        <f t="shared" si="10"/>
        <v>0</v>
      </c>
      <c r="H22" s="52">
        <f t="shared" si="10"/>
        <v>0</v>
      </c>
      <c r="I22" s="33">
        <f t="shared" si="10"/>
        <v>0</v>
      </c>
      <c r="J22" s="52">
        <f t="shared" si="10"/>
        <v>0</v>
      </c>
      <c r="L22" s="56" t="s">
        <v>32</v>
      </c>
      <c r="M22" s="80" t="s">
        <v>18</v>
      </c>
      <c r="N22" s="80"/>
      <c r="O22" s="80"/>
    </row>
  </sheetData>
  <mergeCells count="26">
    <mergeCell ref="M2:O2"/>
    <mergeCell ref="I4:I6"/>
    <mergeCell ref="J4:J6"/>
    <mergeCell ref="I7:I9"/>
    <mergeCell ref="J7:J9"/>
    <mergeCell ref="A2:B2"/>
    <mergeCell ref="C2:D2"/>
    <mergeCell ref="E2:F2"/>
    <mergeCell ref="G2:H2"/>
    <mergeCell ref="I2:J2"/>
    <mergeCell ref="A22:D22"/>
    <mergeCell ref="M20:O20"/>
    <mergeCell ref="M4:O4"/>
    <mergeCell ref="M5:O5"/>
    <mergeCell ref="M21:O21"/>
    <mergeCell ref="M22:O22"/>
    <mergeCell ref="I10:I12"/>
    <mergeCell ref="J10:J12"/>
    <mergeCell ref="I13:I15"/>
    <mergeCell ref="J13:J15"/>
    <mergeCell ref="I16:I18"/>
    <mergeCell ref="J16:J18"/>
    <mergeCell ref="I19:I21"/>
    <mergeCell ref="J19:J21"/>
    <mergeCell ref="M11:O11"/>
    <mergeCell ref="M19:O19"/>
  </mergeCells>
  <dataValidations count="2">
    <dataValidation type="whole" allowBlank="1" showInputMessage="1" showErrorMessage="1" sqref="E4:F21">
      <formula1>0</formula1>
      <formula2>30</formula2>
    </dataValidation>
    <dataValidation type="whole" allowBlank="1" showInputMessage="1" showErrorMessage="1" sqref="I7:J7 I4:J4 I10:J10 I13:J13 I16:J16 I19:J19">
      <formula1>0</formula1>
      <formula2>1</formula2>
    </dataValidation>
  </dataValidation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Humphries</dc:creator>
  <cp:lastModifiedBy>Sproston Richard</cp:lastModifiedBy>
  <cp:lastPrinted>2014-11-19T09:29:23Z</cp:lastPrinted>
  <dcterms:created xsi:type="dcterms:W3CDTF">2013-08-09T15:14:39Z</dcterms:created>
  <dcterms:modified xsi:type="dcterms:W3CDTF">2016-07-11T16:51:23Z</dcterms:modified>
</cp:coreProperties>
</file>